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SINAP-N\Tableau de bord\Theme2\Critere0201\020101\histogramme\"/>
    </mc:Choice>
  </mc:AlternateContent>
  <xr:revisionPtr revIDLastSave="0" documentId="13_ncr:1_{68763DE5-CF84-4943-B769-6B396587A9F3}" xr6:coauthVersionLast="47" xr6:coauthVersionMax="47" xr10:uidLastSave="{00000000-0000-0000-0000-000000000000}"/>
  <bookViews>
    <workbookView xWindow="2580" yWindow="2580" windowWidth="17280" windowHeight="8964" activeTab="1" xr2:uid="{FE7DD8AA-C3E6-48A1-B184-6026BBAAD96D}"/>
  </bookViews>
  <sheets>
    <sheet name="020101_Commune_2021" sheetId="1" r:id="rId1"/>
    <sheet name="Tableau de bord" sheetId="2" r:id="rId2"/>
    <sheet name="Regroupements" sheetId="3" r:id="rId3"/>
  </sheet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8" i="1"/>
  <c r="C23" i="1"/>
  <c r="C29" i="1" s="1"/>
  <c r="D23" i="1"/>
  <c r="D29" i="1" s="1"/>
  <c r="E23" i="1"/>
  <c r="E28" i="1" s="1"/>
  <c r="F23" i="1"/>
  <c r="F28" i="1" s="1"/>
  <c r="B23" i="1"/>
  <c r="B35" i="1" s="1"/>
  <c r="B34" i="1" l="1"/>
  <c r="D38" i="1"/>
  <c r="I38" i="1" s="1"/>
  <c r="D36" i="1"/>
  <c r="I36" i="1" s="1"/>
  <c r="D34" i="1"/>
  <c r="D32" i="1"/>
  <c r="D30" i="1"/>
  <c r="D28" i="1"/>
  <c r="I28" i="1" s="1"/>
  <c r="B33" i="1"/>
  <c r="G33" i="1" s="1"/>
  <c r="C38" i="1"/>
  <c r="H38" i="1" s="1"/>
  <c r="C36" i="1"/>
  <c r="H36" i="1" s="1"/>
  <c r="C34" i="1"/>
  <c r="C32" i="1"/>
  <c r="C30" i="1"/>
  <c r="C28" i="1"/>
  <c r="H28" i="1" s="1"/>
  <c r="D37" i="1"/>
  <c r="I37" i="1" s="1"/>
  <c r="B32" i="1"/>
  <c r="F37" i="1"/>
  <c r="K37" i="1" s="1"/>
  <c r="F33" i="1"/>
  <c r="K33" i="1" s="1"/>
  <c r="F31" i="1"/>
  <c r="F29" i="1"/>
  <c r="K28" i="1" s="1"/>
  <c r="F35" i="1"/>
  <c r="B28" i="1"/>
  <c r="B31" i="1"/>
  <c r="E37" i="1"/>
  <c r="J37" i="1" s="1"/>
  <c r="E35" i="1"/>
  <c r="E33" i="1"/>
  <c r="J33" i="1" s="1"/>
  <c r="E31" i="1"/>
  <c r="E29" i="1"/>
  <c r="J28" i="1" s="1"/>
  <c r="B38" i="1"/>
  <c r="G38" i="1" s="1"/>
  <c r="B30" i="1"/>
  <c r="D35" i="1"/>
  <c r="D33" i="1"/>
  <c r="I33" i="1" s="1"/>
  <c r="D31" i="1"/>
  <c r="B37" i="1"/>
  <c r="G37" i="1" s="1"/>
  <c r="B29" i="1"/>
  <c r="C37" i="1"/>
  <c r="H37" i="1" s="1"/>
  <c r="C35" i="1"/>
  <c r="C33" i="1"/>
  <c r="H33" i="1" s="1"/>
  <c r="C31" i="1"/>
  <c r="B36" i="1"/>
  <c r="G36" i="1" s="1"/>
  <c r="F38" i="1"/>
  <c r="K38" i="1" s="1"/>
  <c r="F36" i="1"/>
  <c r="K36" i="1" s="1"/>
  <c r="F34" i="1"/>
  <c r="F32" i="1"/>
  <c r="F30" i="1"/>
  <c r="E38" i="1"/>
  <c r="J38" i="1" s="1"/>
  <c r="E36" i="1"/>
  <c r="J36" i="1" s="1"/>
  <c r="E34" i="1"/>
  <c r="E32" i="1"/>
  <c r="E30" i="1"/>
  <c r="K30" i="1" l="1"/>
  <c r="I30" i="1"/>
  <c r="J30" i="1"/>
  <c r="H30" i="1"/>
</calcChain>
</file>

<file path=xl/sharedStrings.xml><?xml version="1.0" encoding="utf-8"?>
<sst xmlns="http://schemas.openxmlformats.org/spreadsheetml/2006/main" count="155" uniqueCount="99">
  <si>
    <t>Complexe Verger et Culture maraîchère</t>
  </si>
  <si>
    <t>Culture annelle et territoire agroforestier</t>
  </si>
  <si>
    <t>Forêt claire</t>
  </si>
  <si>
    <t>Forêt galerie</t>
  </si>
  <si>
    <t>Formation ripicole</t>
  </si>
  <si>
    <t>Habitat</t>
  </si>
  <si>
    <t>Plantation forestière ou verger</t>
  </si>
  <si>
    <t>Savane arborée</t>
  </si>
  <si>
    <t>Savane arbustive et herbeuse</t>
  </si>
  <si>
    <t>Sol nu</t>
  </si>
  <si>
    <t>Surface en eau</t>
  </si>
  <si>
    <t>SINAP-N Base de données</t>
  </si>
  <si>
    <t>Indicateur 020101 : Proportion des terres selon le type d'occupation</t>
  </si>
  <si>
    <t>Année de référence : 2021</t>
  </si>
  <si>
    <t>Sources : SINAP-N, 2022</t>
  </si>
  <si>
    <t>Edition : Novembre 2022</t>
  </si>
  <si>
    <t>Unité d'occupation des terres en ha</t>
  </si>
  <si>
    <t>Proportion des terres selon les types d'occupation</t>
  </si>
  <si>
    <t>Regroupements des unités d'occupation des terres en catégories d'occupation des terres</t>
  </si>
  <si>
    <t>Code</t>
  </si>
  <si>
    <t>Unite d'occupation (Cartographie 2017)</t>
  </si>
  <si>
    <t>Catégorie</t>
  </si>
  <si>
    <t>Catégorie SICOFORMO</t>
  </si>
  <si>
    <t>Tissu urbain continu</t>
  </si>
  <si>
    <t>Territoire artificialisé</t>
  </si>
  <si>
    <t>Tissu urbain discontinu</t>
  </si>
  <si>
    <t>Habitat rural dense</t>
  </si>
  <si>
    <t>Habitat rural dispersé</t>
  </si>
  <si>
    <t>Mine</t>
  </si>
  <si>
    <t>Carrière</t>
  </si>
  <si>
    <t>Culture pluviale</t>
  </si>
  <si>
    <t>Territoire agricole</t>
  </si>
  <si>
    <t>Parc agroforestier</t>
  </si>
  <si>
    <t>Périmètre irrigué</t>
  </si>
  <si>
    <t>Bas-fonds aménagé</t>
  </si>
  <si>
    <t>Verger</t>
  </si>
  <si>
    <t>Forêt ou formation arborée</t>
  </si>
  <si>
    <t>Plantation forestière</t>
  </si>
  <si>
    <t>Savane herbeuse sur glacis non cuirassé</t>
  </si>
  <si>
    <t>Savane herbeuse</t>
  </si>
  <si>
    <t>Savane herbeuse sur glacis ou plateau cuirassés</t>
  </si>
  <si>
    <t>Savane herbeuse sur butte à sommet cuirassé</t>
  </si>
  <si>
    <t>Savane arbustive sur glacis non cuirassé</t>
  </si>
  <si>
    <t>Savane arbustive</t>
  </si>
  <si>
    <t>Savane arbustive sur glacis ou plateau cuirassés</t>
  </si>
  <si>
    <t>Savane arbustive discontinue sur glacis cuirassé</t>
  </si>
  <si>
    <t>Savane arbustive sur butte à sommet cuirassé</t>
  </si>
  <si>
    <t>Savane arbustive sur butte rocheuse</t>
  </si>
  <si>
    <t>Savane arborée sur glacis non cuirassé</t>
  </si>
  <si>
    <t>Savane arborée sur glacis cuirassé</t>
  </si>
  <si>
    <t>Savane arborée discontinue sur glacis non cuirassé</t>
  </si>
  <si>
    <t>Savane boisée</t>
  </si>
  <si>
    <t>Bois sacré</t>
  </si>
  <si>
    <t>Steppe herbeuse discontinue sur erg ancien</t>
  </si>
  <si>
    <t>Steppe herbeuse</t>
  </si>
  <si>
    <t>Steppe herbeuse continue sur erg ancien</t>
  </si>
  <si>
    <t>Steppe arbustive sur glacis non cuirassé</t>
  </si>
  <si>
    <t>Steppe arbustive ou brousse tigrée</t>
  </si>
  <si>
    <t>Steppe arbustive sur glacis ou plateau cuirassé</t>
  </si>
  <si>
    <t>Steppe arbustive sur butte à sommet cuirassé</t>
  </si>
  <si>
    <t>Brousse tigrée</t>
  </si>
  <si>
    <t>Steppe arborée sur glacis non cuirassé</t>
  </si>
  <si>
    <t>Erg récent (dune vive)</t>
  </si>
  <si>
    <t>Zone dénudée dépourvue de végétation</t>
  </si>
  <si>
    <t>Plateau cuirassé nu</t>
  </si>
  <si>
    <t>Butte ou dalle cuirassées ou rocheuses nues</t>
  </si>
  <si>
    <t>Sol nu érodé</t>
  </si>
  <si>
    <t>Sol nu compacté</t>
  </si>
  <si>
    <t>Sol nu à épandage gravillonnaire</t>
  </si>
  <si>
    <t>Sol nu compacté alterné de placages sableux (ou jupe sableuse)</t>
  </si>
  <si>
    <t>Prairie aquatique de bas-fond</t>
  </si>
  <si>
    <t>Zone humide ou marécageuse</t>
  </si>
  <si>
    <t>Forêt galerie temporairement immergée en eau courante</t>
  </si>
  <si>
    <t>Forêt galerie permanemment immergée en eau stagnante</t>
  </si>
  <si>
    <t>Forêt galerie temporairement immergée en eau stagnante</t>
  </si>
  <si>
    <t>Autre formation ripicole fortement ensablé ou envasé</t>
  </si>
  <si>
    <t>Cours et voie d'eau permanent peu ensablé ou envasé</t>
  </si>
  <si>
    <t>Cours ou plan d'eau</t>
  </si>
  <si>
    <t>Cours et voie d'eau permanent fortement ensablé ou envasé</t>
  </si>
  <si>
    <t>Lac ou mare permanemment immergé, peu ensablé ou envasé, avec prairie aquatique</t>
  </si>
  <si>
    <t>Lac ou mare temporairement immergé, peu ensablé ou envasé, avec prairie aquatique</t>
  </si>
  <si>
    <t>Lac ou mare temporairement immergé, fortement ensablé ou envasé, avec prairie aquatique</t>
  </si>
  <si>
    <t>Lac ou mare permanemment immergé, peu ensablé ou envasé, sans prairie aquatique</t>
  </si>
  <si>
    <t>Lac ou mare temporairement immergé, peu ensablé ou envasé, sans prairie aquatique</t>
  </si>
  <si>
    <t>Lac ou mare permanemment immergé, fortement ensablé ou envasé, sans prairie aquatique</t>
  </si>
  <si>
    <t>Lac ou mare temporairement immergé, fortement ensablé ou envasé, sans prairie aquatique</t>
  </si>
  <si>
    <t>Barrage permanemment immergé</t>
  </si>
  <si>
    <t>Barrage temporairement immergé</t>
  </si>
  <si>
    <t>Petit réservoir temporairement immergé</t>
  </si>
  <si>
    <t>Cours ou voie d'eau temporaire peu ensablé ou envasé</t>
  </si>
  <si>
    <t>Cours ou voie d'eau temporaire fortement ensablé ou envasé</t>
  </si>
  <si>
    <t>Cours ou voie d'eau temporaire totalement ensablé ou envasé</t>
  </si>
  <si>
    <t>Cours ou voie d'eau permanent totalement ensablé ou envasé</t>
  </si>
  <si>
    <t>GUIARO</t>
  </si>
  <si>
    <t>PO</t>
  </si>
  <si>
    <t>TIEBELE</t>
  </si>
  <si>
    <t>ZIOU</t>
  </si>
  <si>
    <t>ZENKO</t>
  </si>
  <si>
    <t>ZECCO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</si>
</sst>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2" fontId="0" fillId="0" borderId="0" xfId="0" applyNumberFormat="1"/>
    <xf numFmtId="2" fontId="0" fillId="0" borderId="5" xfId="1" applyNumberFormat="1" applyFont="1" applyBorder="1"/>
    <xf numFmtId="0" fontId="2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9" xfId="0" applyNumberFormat="1" applyBorder="1" applyAlignment="1">
      <alignment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1" fontId="0" fillId="0" borderId="5" xfId="0" applyNumberFormat="1" applyBorder="1" applyAlignment="1">
      <alignment wrapText="1"/>
    </xf>
    <xf numFmtId="1" fontId="0" fillId="0" borderId="12" xfId="0" applyNumberFormat="1" applyBorder="1" applyAlignment="1">
      <alignment horizontal="center" vertical="center" wrapText="1"/>
    </xf>
    <xf numFmtId="0" fontId="0" fillId="0" borderId="12" xfId="0" applyBorder="1"/>
    <xf numFmtId="1" fontId="0" fillId="0" borderId="11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0" borderId="5" xfId="0" applyBorder="1"/>
    <xf numFmtId="1" fontId="0" fillId="3" borderId="5" xfId="0" applyNumberFormat="1" applyFill="1" applyBorder="1" applyAlignment="1">
      <alignment wrapText="1"/>
    </xf>
    <xf numFmtId="1" fontId="0" fillId="5" borderId="5" xfId="0" applyNumberFormat="1" applyFill="1" applyBorder="1" applyAlignment="1">
      <alignment wrapText="1"/>
    </xf>
    <xf numFmtId="0" fontId="2" fillId="5" borderId="0" xfId="0" applyFont="1" applyFill="1" applyAlignment="1">
      <alignment vertical="center" wrapText="1"/>
    </xf>
    <xf numFmtId="1" fontId="0" fillId="2" borderId="5" xfId="0" applyNumberFormat="1" applyFill="1" applyBorder="1" applyAlignment="1">
      <alignment wrapText="1"/>
    </xf>
    <xf numFmtId="0" fontId="2" fillId="6" borderId="0" xfId="0" applyFont="1" applyFill="1" applyAlignment="1">
      <alignment vertical="center"/>
    </xf>
    <xf numFmtId="1" fontId="0" fillId="6" borderId="9" xfId="0" applyNumberFormat="1" applyFill="1" applyBorder="1" applyAlignment="1">
      <alignment wrapText="1"/>
    </xf>
    <xf numFmtId="1" fontId="0" fillId="6" borderId="5" xfId="0" applyNumberFormat="1" applyFill="1" applyBorder="1" applyAlignment="1">
      <alignment wrapText="1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53</xdr:row>
      <xdr:rowOff>0</xdr:rowOff>
    </xdr:from>
    <xdr:to>
      <xdr:col>7</xdr:col>
      <xdr:colOff>369570</xdr:colOff>
      <xdr:row>60</xdr:row>
      <xdr:rowOff>177165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0962927-13D9-2B26-EA4F-D1A8423B7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9829800"/>
          <a:ext cx="4286250" cy="1495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C1CB-F13C-4B94-A04E-0BCAE1018257}">
  <dimension ref="A1:K47"/>
  <sheetViews>
    <sheetView workbookViewId="0"/>
  </sheetViews>
  <sheetFormatPr baseColWidth="10" defaultRowHeight="14.4" x14ac:dyDescent="0.3"/>
  <cols>
    <col min="1" max="1" width="74.109375" bestFit="1" customWidth="1"/>
  </cols>
  <sheetData>
    <row r="1" spans="1:6" ht="18" x14ac:dyDescent="0.35">
      <c r="A1" s="10" t="s">
        <v>11</v>
      </c>
      <c r="B1" s="11"/>
      <c r="C1" s="12"/>
      <c r="D1" s="13"/>
      <c r="E1" s="12"/>
      <c r="F1" s="12"/>
    </row>
    <row r="2" spans="1:6" ht="18" x14ac:dyDescent="0.3">
      <c r="A2" s="14" t="s">
        <v>12</v>
      </c>
      <c r="B2" s="15"/>
      <c r="C2" s="16"/>
      <c r="D2" s="17"/>
      <c r="E2" s="16"/>
      <c r="F2" s="16"/>
    </row>
    <row r="3" spans="1:6" x14ac:dyDescent="0.3">
      <c r="A3" s="18" t="s">
        <v>13</v>
      </c>
      <c r="B3" s="15"/>
      <c r="C3" s="19"/>
      <c r="D3" s="13"/>
      <c r="E3" s="12"/>
      <c r="F3" s="12"/>
    </row>
    <row r="4" spans="1:6" x14ac:dyDescent="0.3">
      <c r="A4" s="18" t="s">
        <v>14</v>
      </c>
      <c r="B4" s="15"/>
      <c r="C4" s="19"/>
      <c r="D4" s="13"/>
      <c r="E4" s="12"/>
      <c r="F4" s="12"/>
    </row>
    <row r="5" spans="1:6" x14ac:dyDescent="0.3">
      <c r="A5" s="18" t="s">
        <v>15</v>
      </c>
      <c r="B5" s="15"/>
      <c r="C5" s="19"/>
      <c r="D5" s="13"/>
      <c r="E5" s="12"/>
      <c r="F5" s="12"/>
    </row>
    <row r="10" spans="1:6" ht="15" thickBot="1" x14ac:dyDescent="0.35"/>
    <row r="11" spans="1:6" x14ac:dyDescent="0.3">
      <c r="A11" s="1" t="s">
        <v>16</v>
      </c>
      <c r="B11" s="2" t="s">
        <v>93</v>
      </c>
      <c r="C11" s="2" t="s">
        <v>94</v>
      </c>
      <c r="D11" s="2" t="s">
        <v>95</v>
      </c>
      <c r="E11" s="2" t="s">
        <v>97</v>
      </c>
      <c r="F11" s="2" t="s">
        <v>96</v>
      </c>
    </row>
    <row r="12" spans="1:6" ht="15" thickBot="1" x14ac:dyDescent="0.35">
      <c r="A12" s="6" t="s">
        <v>0</v>
      </c>
      <c r="B12" s="3">
        <v>59</v>
      </c>
      <c r="C12" s="3">
        <v>7</v>
      </c>
      <c r="D12" s="3">
        <v>304</v>
      </c>
      <c r="E12" s="3">
        <v>0</v>
      </c>
      <c r="F12" s="5">
        <v>121</v>
      </c>
    </row>
    <row r="13" spans="1:6" ht="15" thickBot="1" x14ac:dyDescent="0.35">
      <c r="A13" s="7" t="s">
        <v>1</v>
      </c>
      <c r="B13" s="4">
        <v>58399</v>
      </c>
      <c r="C13" s="3">
        <v>80217</v>
      </c>
      <c r="D13" s="3">
        <v>28344</v>
      </c>
      <c r="E13" s="3">
        <v>4014</v>
      </c>
      <c r="F13" s="5">
        <v>16502</v>
      </c>
    </row>
    <row r="14" spans="1:6" ht="15" thickBot="1" x14ac:dyDescent="0.35">
      <c r="A14" s="8" t="s">
        <v>2</v>
      </c>
      <c r="B14" s="4">
        <v>22</v>
      </c>
      <c r="C14" s="3">
        <v>163</v>
      </c>
      <c r="D14" s="3">
        <v>3</v>
      </c>
      <c r="E14" s="3">
        <v>0</v>
      </c>
      <c r="F14" s="5">
        <v>0</v>
      </c>
    </row>
    <row r="15" spans="1:6" ht="15" thickBot="1" x14ac:dyDescent="0.35">
      <c r="A15" s="8" t="s">
        <v>3</v>
      </c>
      <c r="B15" s="4">
        <v>3400</v>
      </c>
      <c r="C15" s="3">
        <v>2717</v>
      </c>
      <c r="D15" s="3">
        <v>130</v>
      </c>
      <c r="E15" s="3">
        <v>0</v>
      </c>
      <c r="F15" s="5">
        <v>774</v>
      </c>
    </row>
    <row r="16" spans="1:6" ht="15" thickBot="1" x14ac:dyDescent="0.35">
      <c r="A16" s="8" t="s">
        <v>4</v>
      </c>
      <c r="B16" s="4">
        <v>3843</v>
      </c>
      <c r="C16" s="3">
        <v>2297</v>
      </c>
      <c r="D16" s="3">
        <v>736</v>
      </c>
      <c r="E16" s="3">
        <v>46</v>
      </c>
      <c r="F16" s="5">
        <v>669</v>
      </c>
    </row>
    <row r="17" spans="1:11" ht="15" thickBot="1" x14ac:dyDescent="0.35">
      <c r="A17" s="8" t="s">
        <v>5</v>
      </c>
      <c r="B17" s="4">
        <v>38</v>
      </c>
      <c r="C17" s="3">
        <v>1993</v>
      </c>
      <c r="D17" s="3">
        <v>544</v>
      </c>
      <c r="E17" s="3">
        <v>288</v>
      </c>
      <c r="F17" s="5">
        <v>348</v>
      </c>
    </row>
    <row r="18" spans="1:11" ht="15" thickBot="1" x14ac:dyDescent="0.35">
      <c r="A18" s="9" t="s">
        <v>6</v>
      </c>
      <c r="B18" s="4">
        <v>137</v>
      </c>
      <c r="C18" s="3">
        <v>38</v>
      </c>
      <c r="D18" s="3">
        <v>15</v>
      </c>
      <c r="E18" s="3">
        <v>0</v>
      </c>
      <c r="F18" s="5">
        <v>2</v>
      </c>
    </row>
    <row r="19" spans="1:11" ht="15" thickBot="1" x14ac:dyDescent="0.35">
      <c r="A19" s="8" t="s">
        <v>7</v>
      </c>
      <c r="B19" s="4">
        <v>26922</v>
      </c>
      <c r="C19" s="3">
        <v>33247</v>
      </c>
      <c r="D19" s="3">
        <v>2854</v>
      </c>
      <c r="E19" s="3">
        <v>13</v>
      </c>
      <c r="F19" s="5">
        <v>1544</v>
      </c>
    </row>
    <row r="20" spans="1:11" ht="15" thickBot="1" x14ac:dyDescent="0.35">
      <c r="A20" s="8" t="s">
        <v>8</v>
      </c>
      <c r="B20" s="4">
        <v>67498</v>
      </c>
      <c r="C20" s="3">
        <v>37306</v>
      </c>
      <c r="D20" s="3">
        <v>5475</v>
      </c>
      <c r="E20" s="3">
        <v>22</v>
      </c>
      <c r="F20" s="5">
        <v>6627</v>
      </c>
    </row>
    <row r="21" spans="1:11" ht="15" thickBot="1" x14ac:dyDescent="0.35">
      <c r="A21" s="8" t="s">
        <v>9</v>
      </c>
      <c r="B21" s="4">
        <v>100</v>
      </c>
      <c r="C21" s="3">
        <v>88</v>
      </c>
      <c r="D21" s="3">
        <v>4</v>
      </c>
      <c r="E21" s="3">
        <v>0</v>
      </c>
      <c r="F21" s="5">
        <v>171</v>
      </c>
    </row>
    <row r="22" spans="1:11" ht="15" thickBot="1" x14ac:dyDescent="0.35">
      <c r="A22" s="8" t="s">
        <v>10</v>
      </c>
      <c r="B22" s="4">
        <v>194</v>
      </c>
      <c r="C22" s="3">
        <v>4</v>
      </c>
      <c r="D22" s="3">
        <v>158</v>
      </c>
      <c r="E22" s="3">
        <v>0</v>
      </c>
      <c r="F22" s="5">
        <v>168</v>
      </c>
    </row>
    <row r="23" spans="1:11" x14ac:dyDescent="0.3">
      <c r="B23">
        <f>SUM(B12:B22)</f>
        <v>160612</v>
      </c>
      <c r="C23">
        <f t="shared" ref="C23:F23" si="0">SUM(C12:C22)</f>
        <v>158077</v>
      </c>
      <c r="D23">
        <f t="shared" si="0"/>
        <v>38567</v>
      </c>
      <c r="E23">
        <f t="shared" si="0"/>
        <v>4383</v>
      </c>
      <c r="F23">
        <f t="shared" si="0"/>
        <v>26926</v>
      </c>
    </row>
    <row r="26" spans="1:11" ht="15" thickBot="1" x14ac:dyDescent="0.35"/>
    <row r="27" spans="1:11" x14ac:dyDescent="0.3">
      <c r="A27" s="20" t="s">
        <v>17</v>
      </c>
      <c r="B27" s="2" t="s">
        <v>93</v>
      </c>
      <c r="C27" s="2" t="s">
        <v>94</v>
      </c>
      <c r="D27" s="2" t="s">
        <v>95</v>
      </c>
      <c r="E27" s="2" t="s">
        <v>97</v>
      </c>
      <c r="F27" s="2" t="s">
        <v>96</v>
      </c>
    </row>
    <row r="28" spans="1:11" ht="15" thickBot="1" x14ac:dyDescent="0.35">
      <c r="A28" s="6" t="s">
        <v>0</v>
      </c>
      <c r="B28" s="22">
        <f>B12/B$23*100</f>
        <v>3.6734490573556149E-2</v>
      </c>
      <c r="C28" s="22">
        <f t="shared" ref="C28:F28" si="1">C12/C$23*100</f>
        <v>4.4282216894298348E-3</v>
      </c>
      <c r="D28" s="22">
        <f t="shared" si="1"/>
        <v>0.78823864962273438</v>
      </c>
      <c r="E28" s="22">
        <f t="shared" si="1"/>
        <v>0</v>
      </c>
      <c r="F28" s="22">
        <f t="shared" si="1"/>
        <v>0.44937978162370945</v>
      </c>
      <c r="G28" s="21">
        <f>B28+B29</f>
        <v>36.397031355066872</v>
      </c>
      <c r="H28" s="21">
        <f t="shared" ref="H28:K28" si="2">C28+C29</f>
        <v>50.749950973259871</v>
      </c>
      <c r="I28" s="21">
        <f t="shared" si="2"/>
        <v>74.28112116576348</v>
      </c>
      <c r="J28" s="21">
        <f t="shared" si="2"/>
        <v>91.581108829568791</v>
      </c>
      <c r="K28" s="21">
        <f t="shared" si="2"/>
        <v>61.735868677115057</v>
      </c>
    </row>
    <row r="29" spans="1:11" ht="15" thickBot="1" x14ac:dyDescent="0.35">
      <c r="A29" s="7" t="s">
        <v>1</v>
      </c>
      <c r="B29" s="22">
        <f t="shared" ref="B29:F38" si="3">B13/B$23*100</f>
        <v>36.360296864493314</v>
      </c>
      <c r="C29" s="22">
        <f t="shared" si="3"/>
        <v>50.745522751570441</v>
      </c>
      <c r="D29" s="22">
        <f t="shared" si="3"/>
        <v>73.492882516140739</v>
      </c>
      <c r="E29" s="22">
        <f t="shared" si="3"/>
        <v>91.581108829568791</v>
      </c>
      <c r="F29" s="22">
        <f t="shared" si="3"/>
        <v>61.286488895491345</v>
      </c>
    </row>
    <row r="30" spans="1:11" ht="15" thickBot="1" x14ac:dyDescent="0.35">
      <c r="A30" s="8" t="s">
        <v>2</v>
      </c>
      <c r="B30" s="22">
        <f t="shared" si="3"/>
        <v>1.3697606654546361E-2</v>
      </c>
      <c r="C30" s="22">
        <f t="shared" si="3"/>
        <v>0.10311430505386615</v>
      </c>
      <c r="D30" s="22">
        <f t="shared" si="3"/>
        <v>7.7786708844348792E-3</v>
      </c>
      <c r="E30" s="22">
        <f t="shared" si="3"/>
        <v>0</v>
      </c>
      <c r="F30" s="22">
        <f t="shared" si="3"/>
        <v>0</v>
      </c>
      <c r="G30" s="21">
        <f>B30+B31+B32+B34+B35</f>
        <v>21.370756855029512</v>
      </c>
      <c r="H30" s="21">
        <f t="shared" ref="H30:K30" si="4">C30+C31+C32+C34+C35</f>
        <v>24.331180374121473</v>
      </c>
      <c r="I30" s="21">
        <f t="shared" si="4"/>
        <v>9.6922239220058604</v>
      </c>
      <c r="J30" s="21">
        <f t="shared" si="4"/>
        <v>1.3461099703399497</v>
      </c>
      <c r="K30" s="21">
        <f t="shared" si="4"/>
        <v>11.100794770853449</v>
      </c>
    </row>
    <row r="31" spans="1:11" ht="15" thickBot="1" x14ac:dyDescent="0.35">
      <c r="A31" s="8" t="s">
        <v>3</v>
      </c>
      <c r="B31" s="22">
        <f t="shared" si="3"/>
        <v>2.1169028466117101</v>
      </c>
      <c r="C31" s="22">
        <f t="shared" si="3"/>
        <v>1.7187826185972657</v>
      </c>
      <c r="D31" s="22">
        <f t="shared" si="3"/>
        <v>0.33707573832551146</v>
      </c>
      <c r="E31" s="22">
        <f t="shared" si="3"/>
        <v>0</v>
      </c>
      <c r="F31" s="22">
        <f t="shared" si="3"/>
        <v>2.8745450493946372</v>
      </c>
    </row>
    <row r="32" spans="1:11" ht="15" thickBot="1" x14ac:dyDescent="0.35">
      <c r="A32" s="8" t="s">
        <v>4</v>
      </c>
      <c r="B32" s="22">
        <f t="shared" si="3"/>
        <v>2.3927228351555301</v>
      </c>
      <c r="C32" s="22">
        <f t="shared" si="3"/>
        <v>1.4530893172314758</v>
      </c>
      <c r="D32" s="22">
        <f t="shared" si="3"/>
        <v>1.908367256981357</v>
      </c>
      <c r="E32" s="22">
        <f t="shared" si="3"/>
        <v>1.0495094684006387</v>
      </c>
      <c r="F32" s="22">
        <f t="shared" si="3"/>
        <v>2.4845873876550546</v>
      </c>
    </row>
    <row r="33" spans="1:11" ht="15" thickBot="1" x14ac:dyDescent="0.35">
      <c r="A33" s="8" t="s">
        <v>5</v>
      </c>
      <c r="B33" s="22">
        <f t="shared" si="3"/>
        <v>2.3659502403307348E-2</v>
      </c>
      <c r="C33" s="22">
        <f t="shared" si="3"/>
        <v>1.2607779752905228</v>
      </c>
      <c r="D33" s="22">
        <f t="shared" si="3"/>
        <v>1.4105323203775249</v>
      </c>
      <c r="E33" s="22">
        <f t="shared" si="3"/>
        <v>6.5708418891170437</v>
      </c>
      <c r="F33" s="22">
        <f t="shared" si="3"/>
        <v>1.2924311074797592</v>
      </c>
      <c r="G33" s="21">
        <f>B33</f>
        <v>2.3659502403307348E-2</v>
      </c>
      <c r="H33" s="21">
        <f t="shared" ref="H33:K33" si="5">C33</f>
        <v>1.2607779752905228</v>
      </c>
      <c r="I33" s="21">
        <f t="shared" si="5"/>
        <v>1.4105323203775249</v>
      </c>
      <c r="J33" s="21">
        <f t="shared" si="5"/>
        <v>6.5708418891170437</v>
      </c>
      <c r="K33" s="21">
        <f t="shared" si="5"/>
        <v>1.2924311074797592</v>
      </c>
    </row>
    <row r="34" spans="1:11" ht="15" thickBot="1" x14ac:dyDescent="0.35">
      <c r="A34" s="9" t="s">
        <v>6</v>
      </c>
      <c r="B34" s="22">
        <f t="shared" si="3"/>
        <v>8.5298732348765963E-2</v>
      </c>
      <c r="C34" s="22">
        <f t="shared" si="3"/>
        <v>2.4038917742619105E-2</v>
      </c>
      <c r="D34" s="22">
        <f t="shared" si="3"/>
        <v>3.8893354422174398E-2</v>
      </c>
      <c r="E34" s="22">
        <f t="shared" si="3"/>
        <v>0</v>
      </c>
      <c r="F34" s="22">
        <f t="shared" si="3"/>
        <v>7.4277649855158581E-3</v>
      </c>
    </row>
    <row r="35" spans="1:11" ht="15" thickBot="1" x14ac:dyDescent="0.35">
      <c r="A35" s="8" t="s">
        <v>7</v>
      </c>
      <c r="B35" s="22">
        <f t="shared" si="3"/>
        <v>16.762134834258958</v>
      </c>
      <c r="C35" s="22">
        <f t="shared" si="3"/>
        <v>21.032155215496246</v>
      </c>
      <c r="D35" s="22">
        <f t="shared" si="3"/>
        <v>7.4001089013923824</v>
      </c>
      <c r="E35" s="22">
        <f t="shared" si="3"/>
        <v>0.29660050193931098</v>
      </c>
      <c r="F35" s="22">
        <f t="shared" si="3"/>
        <v>5.7342345688182421</v>
      </c>
    </row>
    <row r="36" spans="1:11" ht="15" thickBot="1" x14ac:dyDescent="0.35">
      <c r="A36" s="8" t="s">
        <v>8</v>
      </c>
      <c r="B36" s="22">
        <f t="shared" si="3"/>
        <v>42.025502453116829</v>
      </c>
      <c r="C36" s="22">
        <f t="shared" si="3"/>
        <v>23.599891192267059</v>
      </c>
      <c r="D36" s="22">
        <f t="shared" si="3"/>
        <v>14.196074364093656</v>
      </c>
      <c r="E36" s="22">
        <f t="shared" si="3"/>
        <v>0.50193931097421851</v>
      </c>
      <c r="F36" s="22">
        <f t="shared" si="3"/>
        <v>24.611899279506797</v>
      </c>
      <c r="G36" s="21">
        <f>B36</f>
        <v>42.025502453116829</v>
      </c>
      <c r="H36" s="21">
        <f t="shared" ref="H36:K36" si="6">C36</f>
        <v>23.599891192267059</v>
      </c>
      <c r="I36" s="21">
        <f t="shared" si="6"/>
        <v>14.196074364093656</v>
      </c>
      <c r="J36" s="21">
        <f t="shared" si="6"/>
        <v>0.50193931097421851</v>
      </c>
      <c r="K36" s="21">
        <f t="shared" si="6"/>
        <v>24.611899279506797</v>
      </c>
    </row>
    <row r="37" spans="1:11" ht="15" thickBot="1" x14ac:dyDescent="0.35">
      <c r="A37" s="8" t="s">
        <v>9</v>
      </c>
      <c r="B37" s="22">
        <f t="shared" si="3"/>
        <v>6.2261848429756184E-2</v>
      </c>
      <c r="C37" s="22">
        <f t="shared" si="3"/>
        <v>5.566907266711793E-2</v>
      </c>
      <c r="D37" s="22">
        <f t="shared" si="3"/>
        <v>1.0371561179246506E-2</v>
      </c>
      <c r="E37" s="22">
        <f t="shared" si="3"/>
        <v>0</v>
      </c>
      <c r="F37" s="22">
        <f t="shared" si="3"/>
        <v>0.63507390626160598</v>
      </c>
      <c r="G37" s="21">
        <f>B37</f>
        <v>6.2261848429756184E-2</v>
      </c>
      <c r="H37" s="21">
        <f t="shared" ref="H37:K38" si="7">C37</f>
        <v>5.566907266711793E-2</v>
      </c>
      <c r="I37" s="21">
        <f t="shared" si="7"/>
        <v>1.0371561179246506E-2</v>
      </c>
      <c r="J37" s="21">
        <f t="shared" si="7"/>
        <v>0</v>
      </c>
      <c r="K37" s="21">
        <f t="shared" si="7"/>
        <v>0.63507390626160598</v>
      </c>
    </row>
    <row r="38" spans="1:11" ht="15" thickBot="1" x14ac:dyDescent="0.35">
      <c r="A38" s="8" t="s">
        <v>10</v>
      </c>
      <c r="B38" s="22">
        <f t="shared" si="3"/>
        <v>0.120787985953727</v>
      </c>
      <c r="C38" s="22">
        <f t="shared" si="3"/>
        <v>2.5304123939599056E-3</v>
      </c>
      <c r="D38" s="22">
        <f t="shared" si="3"/>
        <v>0.40967666658023699</v>
      </c>
      <c r="E38" s="22">
        <f t="shared" si="3"/>
        <v>0</v>
      </c>
      <c r="F38" s="22">
        <f t="shared" si="3"/>
        <v>0.62393225878333214</v>
      </c>
      <c r="G38" s="21">
        <f>B38</f>
        <v>0.120787985953727</v>
      </c>
      <c r="H38" s="21">
        <f t="shared" si="7"/>
        <v>2.5304123939599056E-3</v>
      </c>
      <c r="I38" s="21">
        <f t="shared" si="7"/>
        <v>0.40967666658023699</v>
      </c>
      <c r="J38" s="21">
        <f t="shared" si="7"/>
        <v>0</v>
      </c>
      <c r="K38" s="21">
        <f t="shared" si="7"/>
        <v>0.62393225878333214</v>
      </c>
    </row>
    <row r="40" spans="1:11" ht="15" thickBot="1" x14ac:dyDescent="0.35"/>
    <row r="41" spans="1:11" x14ac:dyDescent="0.3">
      <c r="A41" s="20" t="s">
        <v>17</v>
      </c>
      <c r="B41" s="2" t="s">
        <v>93</v>
      </c>
      <c r="C41" s="2" t="s">
        <v>94</v>
      </c>
      <c r="D41" s="2" t="s">
        <v>95</v>
      </c>
      <c r="E41" s="2" t="s">
        <v>97</v>
      </c>
      <c r="F41" s="2" t="s">
        <v>96</v>
      </c>
    </row>
    <row r="42" spans="1:11" x14ac:dyDescent="0.3">
      <c r="A42" s="33" t="s">
        <v>24</v>
      </c>
      <c r="B42" s="21">
        <v>2.3659502403307348E-2</v>
      </c>
      <c r="C42" s="21">
        <v>1.2607779752905228</v>
      </c>
      <c r="D42" s="21">
        <v>1.4105323203775249</v>
      </c>
      <c r="E42" s="21">
        <v>6.5708418891170437</v>
      </c>
      <c r="F42" s="21">
        <v>1.2924311074797592</v>
      </c>
    </row>
    <row r="43" spans="1:11" x14ac:dyDescent="0.3">
      <c r="A43" s="37" t="s">
        <v>31</v>
      </c>
      <c r="B43" s="21">
        <v>36.397031355066872</v>
      </c>
      <c r="C43" s="21">
        <v>50.749950973259871</v>
      </c>
      <c r="D43" s="21">
        <v>74.28112116576348</v>
      </c>
      <c r="E43" s="21">
        <v>91.581108829568791</v>
      </c>
      <c r="F43" s="21">
        <v>61.735868677115057</v>
      </c>
    </row>
    <row r="44" spans="1:11" x14ac:dyDescent="0.3">
      <c r="A44" s="40" t="s">
        <v>36</v>
      </c>
      <c r="B44" s="21">
        <v>21.370756855029512</v>
      </c>
      <c r="C44" s="21">
        <v>24.331180374121473</v>
      </c>
      <c r="D44" s="21">
        <v>9.6922239220058604</v>
      </c>
      <c r="E44" s="21">
        <v>1.3461099703399497</v>
      </c>
      <c r="F44" s="21">
        <v>11.100794770853449</v>
      </c>
    </row>
    <row r="45" spans="1:11" x14ac:dyDescent="0.3">
      <c r="A45" s="33" t="s">
        <v>43</v>
      </c>
      <c r="B45" s="21">
        <v>42.025502453116829</v>
      </c>
      <c r="C45" s="21">
        <v>23.599891192267059</v>
      </c>
      <c r="D45" s="21">
        <v>14.196074364093656</v>
      </c>
      <c r="E45" s="21">
        <v>0.50193931097421851</v>
      </c>
      <c r="F45" s="21">
        <v>24.611899279506797</v>
      </c>
    </row>
    <row r="46" spans="1:11" x14ac:dyDescent="0.3">
      <c r="A46" s="37" t="s">
        <v>63</v>
      </c>
      <c r="B46" s="21">
        <v>6.2261848429756184E-2</v>
      </c>
      <c r="C46" s="21">
        <v>5.566907266711793E-2</v>
      </c>
      <c r="D46" s="21">
        <v>1.0371561179246506E-2</v>
      </c>
      <c r="E46" s="21">
        <v>0</v>
      </c>
      <c r="F46" s="21">
        <v>0.63507390626160598</v>
      </c>
    </row>
    <row r="47" spans="1:11" x14ac:dyDescent="0.3">
      <c r="A47" s="37" t="s">
        <v>77</v>
      </c>
      <c r="B47" s="21">
        <v>0.120787985953727</v>
      </c>
      <c r="C47" s="21">
        <v>2.5304123939599056E-3</v>
      </c>
      <c r="D47" s="21">
        <v>0.40967666658023699</v>
      </c>
      <c r="E47" s="21">
        <v>0</v>
      </c>
      <c r="F47" s="21">
        <v>0.62393225878333214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5B7D4-7555-4656-96C7-716D224E3393}">
  <dimension ref="A7:G13"/>
  <sheetViews>
    <sheetView tabSelected="1" topLeftCell="B4" workbookViewId="0">
      <selection activeCell="E8" sqref="E8:E13"/>
    </sheetView>
  </sheetViews>
  <sheetFormatPr baseColWidth="10" defaultRowHeight="14.4" x14ac:dyDescent="0.3"/>
  <cols>
    <col min="1" max="1" width="44.44140625" bestFit="1" customWidth="1"/>
    <col min="2" max="2" width="19.21875" customWidth="1"/>
    <col min="3" max="3" width="17.5546875" customWidth="1"/>
    <col min="4" max="4" width="23.6640625" bestFit="1" customWidth="1"/>
    <col min="5" max="5" width="24.88671875" bestFit="1" customWidth="1"/>
    <col min="6" max="6" width="33.5546875" bestFit="1" customWidth="1"/>
    <col min="7" max="7" width="17.109375" bestFit="1" customWidth="1"/>
    <col min="8" max="8" width="20.109375" customWidth="1"/>
    <col min="9" max="9" width="15.44140625" customWidth="1"/>
    <col min="10" max="10" width="18.33203125" customWidth="1"/>
  </cols>
  <sheetData>
    <row r="7" spans="1:7" ht="15" thickBot="1" x14ac:dyDescent="0.35"/>
    <row r="8" spans="1:7" x14ac:dyDescent="0.3">
      <c r="A8" s="20"/>
      <c r="B8" s="33" t="s">
        <v>24</v>
      </c>
      <c r="C8" s="37" t="s">
        <v>31</v>
      </c>
      <c r="D8" s="40" t="s">
        <v>36</v>
      </c>
      <c r="E8" s="33" t="s">
        <v>8</v>
      </c>
      <c r="F8" s="37" t="s">
        <v>63</v>
      </c>
      <c r="G8" s="37" t="s">
        <v>77</v>
      </c>
    </row>
    <row r="9" spans="1:7" x14ac:dyDescent="0.3">
      <c r="A9" s="2" t="s">
        <v>93</v>
      </c>
      <c r="B9" s="21">
        <v>2.3659502403307348E-2</v>
      </c>
      <c r="C9" s="21">
        <v>36.397031355066872</v>
      </c>
      <c r="D9" s="21">
        <v>21.370756855029512</v>
      </c>
      <c r="E9" s="21">
        <v>42.025502453116829</v>
      </c>
      <c r="F9" s="21">
        <v>6.2261848429756184E-2</v>
      </c>
      <c r="G9" s="21">
        <v>0.120787985953727</v>
      </c>
    </row>
    <row r="10" spans="1:7" x14ac:dyDescent="0.3">
      <c r="A10" s="2" t="s">
        <v>94</v>
      </c>
      <c r="B10" s="21">
        <v>1.2607779752905228</v>
      </c>
      <c r="C10" s="21">
        <v>50.749950973259871</v>
      </c>
      <c r="D10" s="21">
        <v>24.331180374121473</v>
      </c>
      <c r="E10" s="21">
        <v>23.599891192267059</v>
      </c>
      <c r="F10" s="21">
        <v>5.566907266711793E-2</v>
      </c>
      <c r="G10" s="21">
        <v>2.5304123939599056E-3</v>
      </c>
    </row>
    <row r="11" spans="1:7" x14ac:dyDescent="0.3">
      <c r="A11" s="2" t="s">
        <v>95</v>
      </c>
      <c r="B11" s="21">
        <v>1.4105323203775249</v>
      </c>
      <c r="C11" s="21">
        <v>74.28112116576348</v>
      </c>
      <c r="D11" s="21">
        <v>9.6922239220058604</v>
      </c>
      <c r="E11" s="21">
        <v>14.196074364093656</v>
      </c>
      <c r="F11" s="21">
        <v>1.0371561179246506E-2</v>
      </c>
      <c r="G11" s="21">
        <v>0.40967666658023699</v>
      </c>
    </row>
    <row r="12" spans="1:7" x14ac:dyDescent="0.3">
      <c r="A12" s="2" t="s">
        <v>98</v>
      </c>
      <c r="B12" s="21">
        <v>6.5708418891170437</v>
      </c>
      <c r="C12" s="21">
        <v>91.581108829568791</v>
      </c>
      <c r="D12" s="21">
        <v>1.3461099703399497</v>
      </c>
      <c r="E12" s="21">
        <v>0.50193931097421851</v>
      </c>
      <c r="F12" s="21">
        <v>0</v>
      </c>
      <c r="G12" s="21">
        <v>0</v>
      </c>
    </row>
    <row r="13" spans="1:7" x14ac:dyDescent="0.3">
      <c r="A13" s="2" t="s">
        <v>96</v>
      </c>
      <c r="B13" s="21">
        <v>1.2924311074797592</v>
      </c>
      <c r="C13" s="21">
        <v>61.735868677115057</v>
      </c>
      <c r="D13" s="21">
        <v>11.100794770853449</v>
      </c>
      <c r="E13" s="21">
        <v>24.611899279506797</v>
      </c>
      <c r="F13" s="21">
        <v>0.63507390626160598</v>
      </c>
      <c r="G13" s="21">
        <v>0.62393225878333214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FE0BC-BA8A-430B-806C-17551CBFF571}">
  <dimension ref="A1:F64"/>
  <sheetViews>
    <sheetView topLeftCell="A8" workbookViewId="0">
      <selection activeCell="F15" sqref="F15"/>
    </sheetView>
  </sheetViews>
  <sheetFormatPr baseColWidth="10" defaultColWidth="11.44140625" defaultRowHeight="14.4" x14ac:dyDescent="0.3"/>
  <cols>
    <col min="1" max="1" width="6" customWidth="1"/>
    <col min="2" max="2" width="84.6640625" bestFit="1" customWidth="1"/>
    <col min="3" max="3" width="11.33203125" style="25" customWidth="1"/>
    <col min="4" max="4" width="37.6640625" customWidth="1"/>
    <col min="6" max="6" width="45.6640625" customWidth="1"/>
  </cols>
  <sheetData>
    <row r="1" spans="1:6" ht="18" x14ac:dyDescent="0.35">
      <c r="A1" s="24" t="s">
        <v>18</v>
      </c>
    </row>
    <row r="3" spans="1:6" s="13" customFormat="1" ht="20.100000000000001" customHeight="1" x14ac:dyDescent="0.3">
      <c r="A3" s="26" t="s">
        <v>19</v>
      </c>
      <c r="B3" s="27" t="s">
        <v>20</v>
      </c>
      <c r="C3" s="28" t="s">
        <v>21</v>
      </c>
      <c r="D3" s="29" t="s">
        <v>22</v>
      </c>
    </row>
    <row r="4" spans="1:6" x14ac:dyDescent="0.3">
      <c r="A4" s="30">
        <v>1</v>
      </c>
      <c r="B4" s="31" t="s">
        <v>23</v>
      </c>
      <c r="C4" s="32">
        <v>1</v>
      </c>
      <c r="D4" s="33" t="s">
        <v>24</v>
      </c>
    </row>
    <row r="5" spans="1:6" x14ac:dyDescent="0.3">
      <c r="A5" s="30">
        <v>2</v>
      </c>
      <c r="B5" s="31" t="s">
        <v>25</v>
      </c>
      <c r="C5" s="32">
        <v>1</v>
      </c>
      <c r="D5" s="33"/>
    </row>
    <row r="6" spans="1:6" x14ac:dyDescent="0.3">
      <c r="A6" s="30">
        <v>3</v>
      </c>
      <c r="B6" s="31" t="s">
        <v>26</v>
      </c>
      <c r="C6" s="32">
        <v>1</v>
      </c>
      <c r="D6" s="33"/>
    </row>
    <row r="7" spans="1:6" x14ac:dyDescent="0.3">
      <c r="A7" s="30">
        <v>4</v>
      </c>
      <c r="B7" s="31" t="s">
        <v>27</v>
      </c>
      <c r="C7" s="32">
        <v>1</v>
      </c>
      <c r="D7" s="33"/>
    </row>
    <row r="8" spans="1:6" x14ac:dyDescent="0.3">
      <c r="A8" s="30">
        <v>5</v>
      </c>
      <c r="B8" s="31" t="s">
        <v>28</v>
      </c>
      <c r="C8" s="32">
        <v>1</v>
      </c>
      <c r="D8" s="33"/>
    </row>
    <row r="9" spans="1:6" x14ac:dyDescent="0.3">
      <c r="A9" s="30">
        <v>7</v>
      </c>
      <c r="B9" s="31" t="s">
        <v>29</v>
      </c>
      <c r="C9" s="32">
        <v>1</v>
      </c>
      <c r="D9" s="34"/>
    </row>
    <row r="10" spans="1:6" x14ac:dyDescent="0.3">
      <c r="A10" s="30">
        <v>9</v>
      </c>
      <c r="B10" s="42" t="s">
        <v>30</v>
      </c>
      <c r="C10" s="36">
        <v>2</v>
      </c>
      <c r="D10" s="37" t="s">
        <v>31</v>
      </c>
    </row>
    <row r="11" spans="1:6" x14ac:dyDescent="0.3">
      <c r="A11" s="30">
        <v>10</v>
      </c>
      <c r="B11" s="42" t="s">
        <v>32</v>
      </c>
      <c r="C11" s="32">
        <v>2</v>
      </c>
      <c r="D11" s="33"/>
      <c r="F11" s="43" t="s">
        <v>0</v>
      </c>
    </row>
    <row r="12" spans="1:6" x14ac:dyDescent="0.3">
      <c r="A12" s="30">
        <v>11</v>
      </c>
      <c r="B12" s="35" t="s">
        <v>33</v>
      </c>
      <c r="C12" s="32">
        <v>2</v>
      </c>
      <c r="D12" s="33"/>
      <c r="F12" s="43" t="s">
        <v>1</v>
      </c>
    </row>
    <row r="13" spans="1:6" x14ac:dyDescent="0.3">
      <c r="A13" s="30">
        <v>12</v>
      </c>
      <c r="B13" s="35" t="s">
        <v>34</v>
      </c>
      <c r="C13" s="32">
        <v>2</v>
      </c>
      <c r="D13" s="33"/>
      <c r="F13" s="48" t="s">
        <v>2</v>
      </c>
    </row>
    <row r="14" spans="1:6" x14ac:dyDescent="0.3">
      <c r="A14" s="30">
        <v>15</v>
      </c>
      <c r="B14" s="42" t="s">
        <v>35</v>
      </c>
      <c r="C14" s="38">
        <v>2</v>
      </c>
      <c r="D14" s="34"/>
      <c r="F14" s="48" t="s">
        <v>3</v>
      </c>
    </row>
    <row r="15" spans="1:6" x14ac:dyDescent="0.3">
      <c r="A15" s="30">
        <v>16</v>
      </c>
      <c r="B15" s="35" t="s">
        <v>2</v>
      </c>
      <c r="C15" s="36">
        <v>3</v>
      </c>
      <c r="D15" s="37" t="s">
        <v>36</v>
      </c>
      <c r="F15" s="23" t="s">
        <v>4</v>
      </c>
    </row>
    <row r="16" spans="1:6" x14ac:dyDescent="0.3">
      <c r="A16" s="30">
        <v>17</v>
      </c>
      <c r="B16" s="41" t="s">
        <v>37</v>
      </c>
      <c r="C16" s="38">
        <v>3</v>
      </c>
      <c r="D16" s="33"/>
      <c r="F16" s="23" t="s">
        <v>5</v>
      </c>
    </row>
    <row r="17" spans="1:6" x14ac:dyDescent="0.3">
      <c r="A17" s="30">
        <v>18</v>
      </c>
      <c r="B17" s="31" t="s">
        <v>38</v>
      </c>
      <c r="C17" s="36">
        <v>5</v>
      </c>
      <c r="D17" s="37" t="s">
        <v>39</v>
      </c>
      <c r="F17" s="49" t="s">
        <v>6</v>
      </c>
    </row>
    <row r="18" spans="1:6" x14ac:dyDescent="0.3">
      <c r="A18" s="30">
        <v>19</v>
      </c>
      <c r="B18" s="31" t="s">
        <v>40</v>
      </c>
      <c r="C18" s="32">
        <v>5</v>
      </c>
      <c r="D18" s="33"/>
      <c r="F18" s="48" t="s">
        <v>7</v>
      </c>
    </row>
    <row r="19" spans="1:6" x14ac:dyDescent="0.3">
      <c r="A19" s="30">
        <v>21</v>
      </c>
      <c r="B19" s="46" t="s">
        <v>41</v>
      </c>
      <c r="C19" s="38">
        <v>5</v>
      </c>
      <c r="D19" s="34"/>
      <c r="F19" s="45" t="s">
        <v>8</v>
      </c>
    </row>
    <row r="20" spans="1:6" x14ac:dyDescent="0.3">
      <c r="A20" s="30">
        <v>23</v>
      </c>
      <c r="B20" s="47" t="s">
        <v>42</v>
      </c>
      <c r="C20" s="32">
        <v>4</v>
      </c>
      <c r="D20" s="33" t="s">
        <v>43</v>
      </c>
      <c r="F20" s="23" t="s">
        <v>9</v>
      </c>
    </row>
    <row r="21" spans="1:6" x14ac:dyDescent="0.3">
      <c r="A21" s="30">
        <v>24</v>
      </c>
      <c r="B21" s="35" t="s">
        <v>44</v>
      </c>
      <c r="C21" s="32">
        <v>4</v>
      </c>
      <c r="D21" s="33"/>
      <c r="F21" s="23" t="s">
        <v>10</v>
      </c>
    </row>
    <row r="22" spans="1:6" x14ac:dyDescent="0.3">
      <c r="A22" s="30">
        <v>25</v>
      </c>
      <c r="B22" s="35" t="s">
        <v>45</v>
      </c>
      <c r="C22" s="32">
        <v>4</v>
      </c>
      <c r="D22" s="33"/>
    </row>
    <row r="23" spans="1:6" x14ac:dyDescent="0.3">
      <c r="A23" s="30">
        <v>26</v>
      </c>
      <c r="B23" s="35" t="s">
        <v>46</v>
      </c>
      <c r="C23" s="32">
        <v>4</v>
      </c>
      <c r="D23" s="33"/>
    </row>
    <row r="24" spans="1:6" x14ac:dyDescent="0.3">
      <c r="A24" s="30">
        <v>27</v>
      </c>
      <c r="B24" s="35" t="s">
        <v>47</v>
      </c>
      <c r="C24" s="32">
        <v>4</v>
      </c>
      <c r="D24" s="34"/>
    </row>
    <row r="25" spans="1:6" x14ac:dyDescent="0.3">
      <c r="A25" s="30">
        <v>28</v>
      </c>
      <c r="B25" s="44" t="s">
        <v>48</v>
      </c>
      <c r="C25" s="36">
        <v>3</v>
      </c>
      <c r="D25" s="37" t="s">
        <v>36</v>
      </c>
    </row>
    <row r="26" spans="1:6" x14ac:dyDescent="0.3">
      <c r="A26" s="30">
        <v>29</v>
      </c>
      <c r="B26" s="35" t="s">
        <v>49</v>
      </c>
      <c r="C26" s="32">
        <v>3</v>
      </c>
      <c r="D26" s="33"/>
    </row>
    <row r="27" spans="1:6" x14ac:dyDescent="0.3">
      <c r="A27" s="30">
        <v>30</v>
      </c>
      <c r="B27" s="35" t="s">
        <v>50</v>
      </c>
      <c r="C27" s="32">
        <v>3</v>
      </c>
      <c r="D27" s="33"/>
    </row>
    <row r="28" spans="1:6" x14ac:dyDescent="0.3">
      <c r="A28" s="30">
        <v>31</v>
      </c>
      <c r="B28" s="35" t="s">
        <v>51</v>
      </c>
      <c r="C28" s="32">
        <v>3</v>
      </c>
      <c r="D28" s="33"/>
    </row>
    <row r="29" spans="1:6" x14ac:dyDescent="0.3">
      <c r="A29" s="30">
        <v>33</v>
      </c>
      <c r="B29" s="35" t="s">
        <v>52</v>
      </c>
      <c r="C29" s="38">
        <v>3</v>
      </c>
      <c r="D29" s="34"/>
    </row>
    <row r="30" spans="1:6" x14ac:dyDescent="0.3">
      <c r="A30" s="30">
        <v>34</v>
      </c>
      <c r="B30" s="35" t="s">
        <v>53</v>
      </c>
      <c r="C30" s="36">
        <v>7</v>
      </c>
      <c r="D30" s="37" t="s">
        <v>54</v>
      </c>
    </row>
    <row r="31" spans="1:6" x14ac:dyDescent="0.3">
      <c r="A31" s="30">
        <v>35</v>
      </c>
      <c r="B31" s="35" t="s">
        <v>55</v>
      </c>
      <c r="C31" s="38">
        <v>7</v>
      </c>
      <c r="D31" s="34"/>
    </row>
    <row r="32" spans="1:6" x14ac:dyDescent="0.3">
      <c r="A32" s="30">
        <v>36</v>
      </c>
      <c r="B32" s="31" t="s">
        <v>56</v>
      </c>
      <c r="C32" s="36">
        <v>6</v>
      </c>
      <c r="D32" s="37" t="s">
        <v>57</v>
      </c>
    </row>
    <row r="33" spans="1:4" x14ac:dyDescent="0.3">
      <c r="A33" s="30">
        <v>37</v>
      </c>
      <c r="B33" s="31" t="s">
        <v>58</v>
      </c>
      <c r="C33" s="32">
        <v>6</v>
      </c>
      <c r="D33" s="33"/>
    </row>
    <row r="34" spans="1:4" x14ac:dyDescent="0.3">
      <c r="A34" s="30">
        <v>38</v>
      </c>
      <c r="B34" s="31" t="s">
        <v>59</v>
      </c>
      <c r="C34" s="32">
        <v>6</v>
      </c>
      <c r="D34" s="33"/>
    </row>
    <row r="35" spans="1:4" x14ac:dyDescent="0.3">
      <c r="A35" s="30">
        <v>40</v>
      </c>
      <c r="B35" s="35" t="s">
        <v>60</v>
      </c>
      <c r="C35" s="38">
        <v>6</v>
      </c>
      <c r="D35" s="34"/>
    </row>
    <row r="36" spans="1:4" x14ac:dyDescent="0.3">
      <c r="A36" s="30">
        <v>41</v>
      </c>
      <c r="B36" s="35" t="s">
        <v>61</v>
      </c>
      <c r="C36" s="39">
        <v>3</v>
      </c>
      <c r="D36" s="40" t="s">
        <v>36</v>
      </c>
    </row>
    <row r="37" spans="1:4" x14ac:dyDescent="0.3">
      <c r="A37" s="30">
        <v>44</v>
      </c>
      <c r="B37" s="35" t="s">
        <v>62</v>
      </c>
      <c r="C37" s="36">
        <v>8</v>
      </c>
      <c r="D37" s="37" t="s">
        <v>63</v>
      </c>
    </row>
    <row r="38" spans="1:4" x14ac:dyDescent="0.3">
      <c r="A38" s="30">
        <v>45</v>
      </c>
      <c r="B38" s="35" t="s">
        <v>64</v>
      </c>
      <c r="C38" s="32">
        <v>8</v>
      </c>
      <c r="D38" s="33"/>
    </row>
    <row r="39" spans="1:4" x14ac:dyDescent="0.3">
      <c r="A39" s="30">
        <v>46</v>
      </c>
      <c r="B39" s="35" t="s">
        <v>65</v>
      </c>
      <c r="C39" s="32">
        <v>8</v>
      </c>
      <c r="D39" s="33"/>
    </row>
    <row r="40" spans="1:4" x14ac:dyDescent="0.3">
      <c r="A40" s="30">
        <v>47</v>
      </c>
      <c r="B40" s="35" t="s">
        <v>66</v>
      </c>
      <c r="C40" s="32">
        <v>8</v>
      </c>
      <c r="D40" s="33"/>
    </row>
    <row r="41" spans="1:4" x14ac:dyDescent="0.3">
      <c r="A41" s="30">
        <v>48</v>
      </c>
      <c r="B41" s="35" t="s">
        <v>67</v>
      </c>
      <c r="C41" s="32">
        <v>8</v>
      </c>
      <c r="D41" s="33"/>
    </row>
    <row r="42" spans="1:4" x14ac:dyDescent="0.3">
      <c r="A42" s="30">
        <v>49</v>
      </c>
      <c r="B42" s="35" t="s">
        <v>68</v>
      </c>
      <c r="C42" s="32">
        <v>8</v>
      </c>
      <c r="D42" s="33"/>
    </row>
    <row r="43" spans="1:4" x14ac:dyDescent="0.3">
      <c r="A43" s="30">
        <v>51</v>
      </c>
      <c r="B43" s="35" t="s">
        <v>69</v>
      </c>
      <c r="C43" s="38">
        <v>8</v>
      </c>
      <c r="D43" s="34"/>
    </row>
    <row r="44" spans="1:4" x14ac:dyDescent="0.3">
      <c r="A44" s="30">
        <v>53</v>
      </c>
      <c r="B44" s="35" t="s">
        <v>70</v>
      </c>
      <c r="C44" s="39">
        <v>9</v>
      </c>
      <c r="D44" s="40" t="s">
        <v>71</v>
      </c>
    </row>
    <row r="45" spans="1:4" x14ac:dyDescent="0.3">
      <c r="A45" s="30">
        <v>55</v>
      </c>
      <c r="B45" s="35" t="s">
        <v>72</v>
      </c>
      <c r="C45" s="39">
        <v>3</v>
      </c>
      <c r="D45" s="40" t="s">
        <v>36</v>
      </c>
    </row>
    <row r="46" spans="1:4" x14ac:dyDescent="0.3">
      <c r="A46" s="30">
        <v>56</v>
      </c>
      <c r="B46" s="35" t="s">
        <v>73</v>
      </c>
      <c r="C46" s="39">
        <v>9</v>
      </c>
      <c r="D46" s="40" t="s">
        <v>71</v>
      </c>
    </row>
    <row r="47" spans="1:4" x14ac:dyDescent="0.3">
      <c r="A47" s="30">
        <v>57</v>
      </c>
      <c r="B47" s="35" t="s">
        <v>74</v>
      </c>
      <c r="C47" s="39">
        <v>3</v>
      </c>
      <c r="D47" s="40" t="s">
        <v>36</v>
      </c>
    </row>
    <row r="48" spans="1:4" x14ac:dyDescent="0.3">
      <c r="A48" s="30">
        <v>59</v>
      </c>
      <c r="B48" s="35" t="s">
        <v>75</v>
      </c>
      <c r="C48" s="39">
        <v>9</v>
      </c>
      <c r="D48" s="40" t="s">
        <v>71</v>
      </c>
    </row>
    <row r="49" spans="1:4" x14ac:dyDescent="0.3">
      <c r="A49" s="30">
        <v>60</v>
      </c>
      <c r="B49" s="35" t="s">
        <v>76</v>
      </c>
      <c r="C49" s="36">
        <v>10</v>
      </c>
      <c r="D49" s="37" t="s">
        <v>77</v>
      </c>
    </row>
    <row r="50" spans="1:4" x14ac:dyDescent="0.3">
      <c r="A50" s="30">
        <v>61</v>
      </c>
      <c r="B50" s="35" t="s">
        <v>78</v>
      </c>
      <c r="C50" s="32">
        <v>10</v>
      </c>
      <c r="D50" s="33"/>
    </row>
    <row r="51" spans="1:4" ht="15" customHeight="1" x14ac:dyDescent="0.3">
      <c r="A51" s="30">
        <v>62</v>
      </c>
      <c r="B51" s="35" t="s">
        <v>79</v>
      </c>
      <c r="C51" s="32">
        <v>10</v>
      </c>
      <c r="D51" s="33"/>
    </row>
    <row r="52" spans="1:4" ht="15" customHeight="1" x14ac:dyDescent="0.3">
      <c r="A52" s="30">
        <v>63</v>
      </c>
      <c r="B52" s="35" t="s">
        <v>80</v>
      </c>
      <c r="C52" s="32">
        <v>10</v>
      </c>
      <c r="D52" s="33"/>
    </row>
    <row r="53" spans="1:4" ht="15" customHeight="1" x14ac:dyDescent="0.3">
      <c r="A53" s="30">
        <v>65</v>
      </c>
      <c r="B53" s="35" t="s">
        <v>81</v>
      </c>
      <c r="C53" s="32">
        <v>10</v>
      </c>
      <c r="D53" s="33"/>
    </row>
    <row r="54" spans="1:4" ht="15" customHeight="1" x14ac:dyDescent="0.3">
      <c r="A54" s="30">
        <v>66</v>
      </c>
      <c r="B54" s="35" t="s">
        <v>82</v>
      </c>
      <c r="C54" s="32">
        <v>10</v>
      </c>
      <c r="D54" s="33"/>
    </row>
    <row r="55" spans="1:4" ht="15" customHeight="1" x14ac:dyDescent="0.3">
      <c r="A55" s="30">
        <v>67</v>
      </c>
      <c r="B55" s="35" t="s">
        <v>83</v>
      </c>
      <c r="C55" s="32">
        <v>10</v>
      </c>
      <c r="D55" s="33"/>
    </row>
    <row r="56" spans="1:4" ht="15" customHeight="1" x14ac:dyDescent="0.3">
      <c r="A56" s="30">
        <v>68</v>
      </c>
      <c r="B56" s="35" t="s">
        <v>84</v>
      </c>
      <c r="C56" s="32">
        <v>10</v>
      </c>
      <c r="D56" s="33"/>
    </row>
    <row r="57" spans="1:4" ht="15" customHeight="1" x14ac:dyDescent="0.3">
      <c r="A57" s="30">
        <v>69</v>
      </c>
      <c r="B57" s="35" t="s">
        <v>85</v>
      </c>
      <c r="C57" s="32">
        <v>10</v>
      </c>
      <c r="D57" s="33"/>
    </row>
    <row r="58" spans="1:4" x14ac:dyDescent="0.3">
      <c r="A58" s="30">
        <v>70</v>
      </c>
      <c r="B58" s="35" t="s">
        <v>86</v>
      </c>
      <c r="C58" s="32">
        <v>10</v>
      </c>
      <c r="D58" s="33"/>
    </row>
    <row r="59" spans="1:4" ht="15" customHeight="1" x14ac:dyDescent="0.3">
      <c r="A59" s="30">
        <v>71</v>
      </c>
      <c r="B59" s="35" t="s">
        <v>87</v>
      </c>
      <c r="C59" s="32">
        <v>10</v>
      </c>
      <c r="D59" s="33"/>
    </row>
    <row r="60" spans="1:4" x14ac:dyDescent="0.3">
      <c r="A60" s="30">
        <v>73</v>
      </c>
      <c r="B60" s="35" t="s">
        <v>88</v>
      </c>
      <c r="C60" s="32">
        <v>10</v>
      </c>
      <c r="D60" s="33"/>
    </row>
    <row r="61" spans="1:4" x14ac:dyDescent="0.3">
      <c r="A61" s="30">
        <v>74</v>
      </c>
      <c r="B61" s="35" t="s">
        <v>89</v>
      </c>
      <c r="C61" s="32">
        <v>10</v>
      </c>
      <c r="D61" s="33"/>
    </row>
    <row r="62" spans="1:4" x14ac:dyDescent="0.3">
      <c r="A62" s="30">
        <v>75</v>
      </c>
      <c r="B62" s="35" t="s">
        <v>90</v>
      </c>
      <c r="C62" s="32">
        <v>10</v>
      </c>
      <c r="D62" s="33"/>
    </row>
    <row r="63" spans="1:4" x14ac:dyDescent="0.3">
      <c r="A63" s="30">
        <v>77</v>
      </c>
      <c r="B63" s="35" t="s">
        <v>91</v>
      </c>
      <c r="C63" s="32">
        <v>10</v>
      </c>
      <c r="D63" s="33"/>
    </row>
    <row r="64" spans="1:4" x14ac:dyDescent="0.3">
      <c r="A64" s="30">
        <v>78</v>
      </c>
      <c r="B64" s="35" t="s">
        <v>92</v>
      </c>
      <c r="C64" s="38">
        <v>10</v>
      </c>
      <c r="D64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020101_Commune_2021</vt:lpstr>
      <vt:lpstr>Tableau de bord</vt:lpstr>
      <vt:lpstr>Regroupements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2022-11-16T11:03:11Z</dcterms:created>
  <dcterms:modified xsi:type="dcterms:W3CDTF">2023-01-18T16:19:13Z</dcterms:modified>
</cp:coreProperties>
</file>